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point.suara.coop/CARTERA SERVEIS/ESCOLA BRESSOL/EB MAS BALMANYA/EQUIP/RECERCA TOWE/ECONOMIA/Justificacions despeses 20160701_20161031/"/>
    </mc:Choice>
  </mc:AlternateContent>
  <bookViews>
    <workbookView xWindow="0" yWindow="0" windowWidth="20490" windowHeight="8445" tabRatio="756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52511"/>
</workbook>
</file>

<file path=xl/calcChain.xml><?xml version="1.0" encoding="utf-8"?>
<calcChain xmlns="http://schemas.openxmlformats.org/spreadsheetml/2006/main">
  <c r="F5" i="7" l="1"/>
  <c r="D5" i="7" l="1"/>
  <c r="E5" i="7" s="1"/>
  <c r="E40" i="1" s="1"/>
  <c r="E4" i="7"/>
  <c r="D4" i="7"/>
  <c r="D6" i="7" l="1"/>
  <c r="F4" i="7"/>
  <c r="F6" i="7" s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<sst xmlns="http://schemas.openxmlformats.org/spreadsheetml/2006/main" count="208" uniqueCount="91">
  <si>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</si>
  <si>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</si>
  <si>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</si>
  <si>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</si>
  <si>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</si>
  <si>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</si>
  <si>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</si>
  <si>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</si>
  <si>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</si>
  <si>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</si>
  <si>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</si>
  <si>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</si>
  <si>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</si>
  <si>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</si>
  <si>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</si>
  <si>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</si>
  <si>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</si>
  <si>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</si>
  <si>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</si>
  <si>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</si>
  <si>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</si>
  <si>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</si>
  <si>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</si>
  <si>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</si>
  <si>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</si>
  <si>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</si>
  <si>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</si>
  <si>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</si>
  <si>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</si>
  <si>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</si>
  <si>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</si>
  <si>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</si>
  <si>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</si>
  <si>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</si>
  <si>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</si>
  <si>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</si>
  <si>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</si>
  <si>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</si>
  <si>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</si>
  <si>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</si>
  <si>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</si>
  <si>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</si>
  <si>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</si>
  <si>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</si>
  <si>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</si>
  <si>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</si>
  <si>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</si>
  <si>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</si>
  <si>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</si>
  <si>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</si>
  <si>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</si>
  <si>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</si>
  <si>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</si>
  <si>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</si>
  <si>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</si>
  <si>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</si>
  <si>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</si>
  <si>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</si>
  <si>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</si>
  <si>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</si>
  <si>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</si>
  <si>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</si>
  <si>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</si>
  <si>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</si>
  <si>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</si>
  <si>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</si>
  <si>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</si>
  <si>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</si>
  <si>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</si>
  <si>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</si>
  <si>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</si>
  <si>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</si>
  <si>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</si>
  <si>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</si>
  <si>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</si>
  <si>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</si>
  <si>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</si>
  <si>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</si>
  <si>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</si>
  <si>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</si>
  <si>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</si>
  <si>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</si>
  <si>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</si>
  <si>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</si>
  <si>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</si>
  <si>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</si>
  <si>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</si>
  <si>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August 2016 - October 2016</t>
  </si>
  <si>
    <t>Mª Àngels Domenech</t>
  </si>
  <si>
    <t xml:space="preserve">Mireia Miralpeix </t>
  </si>
  <si>
    <t xml:space="preserve">Mª Jose Riella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</si>
</sst>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3" fontId="0" fillId="0" borderId="4" xfId="0" applyNumberForma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workbookViewId="0">
      <selection activeCell="B4" sqref="B4:D4"/>
    </sheetView>
  </sheetViews>
  <sheetFormatPr baseColWidth="10"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8" t="s">
        <v>1</v>
      </c>
      <c r="B1" s="38"/>
      <c r="C1" s="38"/>
      <c r="D1" s="38"/>
    </row>
    <row r="3" spans="1:5" x14ac:dyDescent="0.25">
      <c r="A3" s="11" t="s">
        <v>3</v>
      </c>
      <c r="B3" s="39"/>
      <c r="C3" s="39"/>
      <c r="D3" s="39"/>
    </row>
    <row r="4" spans="1:5" x14ac:dyDescent="0.25">
      <c r="A4" s="11" t="s">
        <v>2</v>
      </c>
      <c r="B4" s="39" t="s">
        <v>87</v>
      </c>
      <c r="C4" s="39"/>
      <c r="D4" s="39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750</v>
      </c>
      <c r="E9" s="11">
        <f t="shared" ref="E9:E15" si="0">D9</f>
        <v>750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137</v>
      </c>
      <c r="C11" s="13">
        <v>0</v>
      </c>
      <c r="D11" s="13">
        <f>E25+E26+E27+E28+E29+E30+E31</f>
        <v>1415.6666666518661</v>
      </c>
      <c r="E11" s="11">
        <f t="shared" si="0"/>
        <v>1415.6666666518661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2165.6666666518659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750</v>
      </c>
      <c r="E20" s="11">
        <f t="shared" ref="E20:E39" si="1">D20</f>
        <v>750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137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137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137</v>
      </c>
      <c r="C27" s="11"/>
      <c r="D27" s="13">
        <f>'Intellectual Outputs'!D28:D28</f>
        <v>54.799999999493096</v>
      </c>
      <c r="E27" s="11">
        <f t="shared" si="1"/>
        <v>54.799999999493096</v>
      </c>
    </row>
    <row r="28" spans="1:5" x14ac:dyDescent="0.25">
      <c r="A28" s="6" t="s">
        <v>68</v>
      </c>
      <c r="B28" s="20">
        <v>137</v>
      </c>
      <c r="C28" s="13"/>
      <c r="D28" s="13">
        <f>'Intellectual Outputs'!D37:D37</f>
        <v>584.53333332830994</v>
      </c>
      <c r="E28" s="11">
        <f t="shared" si="1"/>
        <v>584.53333332830994</v>
      </c>
    </row>
    <row r="29" spans="1:5" x14ac:dyDescent="0.25">
      <c r="A29" s="6" t="s">
        <v>69</v>
      </c>
      <c r="B29" s="3">
        <v>137</v>
      </c>
      <c r="C29" s="13"/>
      <c r="D29" s="13">
        <f>'Intellectual Outputs'!D46:D46</f>
        <v>739.79999999986296</v>
      </c>
      <c r="E29" s="11">
        <f t="shared" si="1"/>
        <v>739.79999999986296</v>
      </c>
    </row>
    <row r="30" spans="1:5" x14ac:dyDescent="0.25">
      <c r="A30" s="6" t="s">
        <v>70</v>
      </c>
      <c r="B30" s="3">
        <v>137</v>
      </c>
      <c r="C30" s="13"/>
      <c r="D30" s="13">
        <f>'Intellectual Outputs'!D55:D55</f>
        <v>36.533333324200001</v>
      </c>
      <c r="E30" s="11">
        <f t="shared" si="1"/>
        <v>36.533333324200001</v>
      </c>
    </row>
    <row r="31" spans="1:5" x14ac:dyDescent="0.25">
      <c r="A31" s="6" t="s">
        <v>71</v>
      </c>
      <c r="B31" s="3">
        <v>137</v>
      </c>
      <c r="C31" s="13"/>
      <c r="D31" s="13">
        <f>'Intellectual Outputs'!D64:D64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>'Exceptional Costs'!E5</f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8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3" spans="1:8" x14ac:dyDescent="0.25">
      <c r="A3" s="39" t="s">
        <v>5</v>
      </c>
      <c r="B3" s="39"/>
      <c r="C3" s="39" t="s">
        <v>17</v>
      </c>
      <c r="D3" s="39"/>
      <c r="E3" s="3" t="s">
        <v>16</v>
      </c>
    </row>
    <row r="4" spans="1:8" x14ac:dyDescent="0.25">
      <c r="A4" s="3" t="s">
        <v>15</v>
      </c>
      <c r="B4" s="3">
        <v>250</v>
      </c>
      <c r="C4" s="39">
        <v>3</v>
      </c>
      <c r="D4" s="39"/>
      <c r="E4" s="3">
        <f>B4*C4</f>
        <v>750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5" sqref="E5"/>
    </sheetView>
  </sheetViews>
  <sheetFormatPr baseColWidth="10"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8" t="s">
        <v>18</v>
      </c>
      <c r="B1" s="38"/>
      <c r="C1" s="38"/>
      <c r="D1" s="38"/>
      <c r="E1" s="38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25" workbookViewId="0">
      <selection activeCell="F35" sqref="F35"/>
    </sheetView>
  </sheetViews>
  <sheetFormatPr baseColWidth="10"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8" t="s">
        <v>24</v>
      </c>
      <c r="B1" s="38"/>
      <c r="C1" s="38"/>
      <c r="D1" s="38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137</v>
      </c>
      <c r="C5" s="11">
        <v>0</v>
      </c>
      <c r="D5" s="11">
        <f>B5*C5</f>
        <v>0</v>
      </c>
    </row>
    <row r="6" spans="1:4" x14ac:dyDescent="0.25">
      <c r="A6" s="11"/>
      <c r="B6" s="3">
        <v>137</v>
      </c>
      <c r="C6" s="11">
        <v>0</v>
      </c>
      <c r="D6" s="11">
        <f>B6*C6</f>
        <v>0</v>
      </c>
    </row>
    <row r="7" spans="1:4" x14ac:dyDescent="0.25">
      <c r="A7" s="11"/>
      <c r="B7" s="3">
        <v>137</v>
      </c>
      <c r="C7" s="11">
        <v>0</v>
      </c>
      <c r="D7" s="11">
        <f>B7*C7</f>
        <v>0</v>
      </c>
    </row>
    <row r="8" spans="1:4" x14ac:dyDescent="0.25">
      <c r="A8" s="11"/>
      <c r="B8" s="3">
        <v>137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137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137</v>
      </c>
      <c r="C14" s="11">
        <v>0</v>
      </c>
      <c r="D14" s="11">
        <f>B14*C14</f>
        <v>0</v>
      </c>
    </row>
    <row r="15" spans="1:4" x14ac:dyDescent="0.25">
      <c r="A15" s="11"/>
      <c r="B15" s="3">
        <v>137</v>
      </c>
      <c r="C15" s="11">
        <v>0</v>
      </c>
      <c r="D15" s="11">
        <f>B15*C15</f>
        <v>0</v>
      </c>
    </row>
    <row r="16" spans="1:4" x14ac:dyDescent="0.25">
      <c r="A16" s="11"/>
      <c r="B16" s="3">
        <v>137</v>
      </c>
      <c r="C16" s="11">
        <v>0</v>
      </c>
      <c r="D16" s="11">
        <f>B16*C16</f>
        <v>0</v>
      </c>
    </row>
    <row r="17" spans="1:4" x14ac:dyDescent="0.25">
      <c r="A17" s="11"/>
      <c r="B17" s="3">
        <v>137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137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11" t="s">
        <v>88</v>
      </c>
      <c r="B23" s="3">
        <v>137</v>
      </c>
      <c r="C23" s="11">
        <v>0.1333333333333</v>
      </c>
      <c r="D23" s="11">
        <f>B23*C23</f>
        <v>18.2666666666621</v>
      </c>
    </row>
    <row r="24" spans="1:4" x14ac:dyDescent="0.25">
      <c r="A24" s="11" t="s">
        <v>89</v>
      </c>
      <c r="B24" s="3">
        <v>137</v>
      </c>
      <c r="C24" s="37">
        <v>0.13333333333299999</v>
      </c>
      <c r="D24" s="11">
        <f>B24*C24</f>
        <v>18.266666666620999</v>
      </c>
    </row>
    <row r="25" spans="1:4" x14ac:dyDescent="0.25">
      <c r="A25" s="11" t="s">
        <v>90</v>
      </c>
      <c r="B25" s="3">
        <v>137</v>
      </c>
      <c r="C25" s="37">
        <v>0.13333333333</v>
      </c>
      <c r="D25" s="11">
        <f>B25*C25</f>
        <v>18.26666666621</v>
      </c>
    </row>
    <row r="26" spans="1:4" x14ac:dyDescent="0.25">
      <c r="A26" s="11"/>
      <c r="B26" s="3">
        <v>137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137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54.799999999493096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37" t="s">
        <v>88</v>
      </c>
      <c r="B32" s="3">
        <v>137</v>
      </c>
      <c r="C32" s="11">
        <v>2.13333333333</v>
      </c>
      <c r="D32" s="11">
        <f>B32*C32</f>
        <v>292.26666666620997</v>
      </c>
    </row>
    <row r="33" spans="1:4" x14ac:dyDescent="0.25">
      <c r="A33" s="37" t="s">
        <v>89</v>
      </c>
      <c r="B33" s="3">
        <v>137</v>
      </c>
      <c r="C33" s="11">
        <v>1.1333333333</v>
      </c>
      <c r="D33" s="11">
        <f>B33*C33</f>
        <v>155.26666666209999</v>
      </c>
    </row>
    <row r="34" spans="1:4" x14ac:dyDescent="0.25">
      <c r="A34" s="37" t="s">
        <v>90</v>
      </c>
      <c r="B34" s="3">
        <v>137</v>
      </c>
      <c r="C34" s="11">
        <v>1</v>
      </c>
      <c r="D34" s="11">
        <f>B34*C34</f>
        <v>137</v>
      </c>
    </row>
    <row r="35" spans="1:4" x14ac:dyDescent="0.25">
      <c r="A35" s="11"/>
      <c r="B35" s="3">
        <v>137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137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584.53333332830994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37" t="s">
        <v>88</v>
      </c>
      <c r="B41" s="3">
        <v>137</v>
      </c>
      <c r="C41" s="11">
        <v>1.5333333333329999</v>
      </c>
      <c r="D41" s="11">
        <f>B41*C41</f>
        <v>210.06666666662099</v>
      </c>
    </row>
    <row r="42" spans="1:4" x14ac:dyDescent="0.25">
      <c r="A42" s="37" t="s">
        <v>89</v>
      </c>
      <c r="B42" s="3">
        <v>137</v>
      </c>
      <c r="C42" s="11">
        <v>2.2000000000000002</v>
      </c>
      <c r="D42" s="11">
        <f>B42*C42</f>
        <v>301.40000000000003</v>
      </c>
    </row>
    <row r="43" spans="1:4" x14ac:dyDescent="0.25">
      <c r="A43" s="37" t="s">
        <v>90</v>
      </c>
      <c r="B43" s="3">
        <v>137</v>
      </c>
      <c r="C43" s="11">
        <v>1.6666666666659999</v>
      </c>
      <c r="D43" s="11">
        <f>B43*C43</f>
        <v>228.333333333242</v>
      </c>
    </row>
    <row r="44" spans="1:4" x14ac:dyDescent="0.25">
      <c r="A44" s="11"/>
      <c r="B44" s="3">
        <v>137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137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739.79999999986296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37" t="s">
        <v>90</v>
      </c>
      <c r="B50" s="3">
        <v>137</v>
      </c>
      <c r="C50" s="11">
        <v>0.26666666659999999</v>
      </c>
      <c r="D50" s="11">
        <f>B50*C50</f>
        <v>36.533333324200001</v>
      </c>
    </row>
    <row r="51" spans="1:4" x14ac:dyDescent="0.25">
      <c r="A51" s="11"/>
      <c r="B51" s="3">
        <v>137</v>
      </c>
      <c r="C51" s="11">
        <v>0</v>
      </c>
      <c r="D51" s="11">
        <f>B51*C51</f>
        <v>0</v>
      </c>
    </row>
    <row r="52" spans="1:4" x14ac:dyDescent="0.25">
      <c r="A52" s="11"/>
      <c r="B52" s="3">
        <v>137</v>
      </c>
      <c r="C52" s="11">
        <v>0</v>
      </c>
      <c r="D52" s="11">
        <f>B52*C52</f>
        <v>0</v>
      </c>
    </row>
    <row r="53" spans="1:4" x14ac:dyDescent="0.25">
      <c r="A53" s="11"/>
      <c r="B53" s="3">
        <v>137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137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36.533333324200001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/>
      <c r="B59" s="3">
        <v>137</v>
      </c>
      <c r="C59" s="11">
        <v>0</v>
      </c>
      <c r="D59" s="11">
        <f>B59*C59</f>
        <v>0</v>
      </c>
    </row>
    <row r="60" spans="1:4" x14ac:dyDescent="0.25">
      <c r="A60" s="11"/>
      <c r="B60" s="3">
        <v>137</v>
      </c>
      <c r="C60" s="11">
        <v>0</v>
      </c>
      <c r="D60" s="11">
        <f>B60*C60</f>
        <v>0</v>
      </c>
    </row>
    <row r="61" spans="1:4" x14ac:dyDescent="0.25">
      <c r="A61" s="11"/>
      <c r="B61" s="3">
        <v>137</v>
      </c>
      <c r="C61" s="11">
        <v>0</v>
      </c>
      <c r="D61" s="11">
        <f>B61*C61</f>
        <v>0</v>
      </c>
    </row>
    <row r="62" spans="1:4" x14ac:dyDescent="0.25">
      <c r="A62" s="11"/>
      <c r="B62" s="3">
        <v>137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137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0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baseColWidth="10"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8" t="s">
        <v>36</v>
      </c>
      <c r="B1" s="38"/>
      <c r="C1" s="38"/>
      <c r="D1" s="38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8" t="s">
        <v>51</v>
      </c>
      <c r="B1" s="38"/>
      <c r="C1" s="38"/>
      <c r="D1" s="38"/>
      <c r="E1" s="38"/>
    </row>
    <row r="3" spans="1:6" x14ac:dyDescent="0.25">
      <c r="A3" s="40" t="s">
        <v>49</v>
      </c>
      <c r="B3" s="41"/>
      <c r="C3" s="42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38" t="s">
        <v>52</v>
      </c>
      <c r="B12" s="38"/>
      <c r="C12" s="38"/>
      <c r="D12" s="38"/>
      <c r="E12" s="38"/>
    </row>
    <row r="14" spans="1:6" x14ac:dyDescent="0.25">
      <c r="A14" s="40" t="s">
        <v>49</v>
      </c>
      <c r="B14" s="41"/>
      <c r="C14" s="42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40" t="s">
        <v>51</v>
      </c>
      <c r="B33" s="41"/>
      <c r="C33" s="41"/>
      <c r="D33" s="41"/>
      <c r="E33" s="42"/>
    </row>
    <row r="35" spans="1:6" x14ac:dyDescent="0.25">
      <c r="A35" s="38" t="s">
        <v>53</v>
      </c>
      <c r="B35" s="38"/>
      <c r="C35" s="38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19.42578125" customWidth="1"/>
  </cols>
  <sheetData>
    <row r="1" spans="1:6" x14ac:dyDescent="0.25">
      <c r="A1" s="38" t="s">
        <v>54</v>
      </c>
      <c r="B1" s="38"/>
      <c r="C1" s="38"/>
      <c r="D1" s="38"/>
    </row>
    <row r="2" spans="1:6" x14ac:dyDescent="0.25">
      <c r="A2" s="28" t="s">
        <v>84</v>
      </c>
    </row>
    <row r="3" spans="1:6" x14ac:dyDescent="0.25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6" x14ac:dyDescent="0.25">
      <c r="A4" s="11" t="s">
        <v>56</v>
      </c>
      <c r="B4" s="11">
        <v>9180</v>
      </c>
      <c r="C4" s="31"/>
      <c r="D4" s="27">
        <f>C4/100*25</f>
        <v>0</v>
      </c>
      <c r="E4" s="32">
        <f>C4</f>
        <v>0</v>
      </c>
      <c r="F4" s="33">
        <f>C4+D4</f>
        <v>0</v>
      </c>
    </row>
    <row r="5" spans="1:6" ht="15.75" thickBot="1" x14ac:dyDescent="0.3">
      <c r="A5" s="11" t="s">
        <v>55</v>
      </c>
      <c r="B5" s="11">
        <v>8235</v>
      </c>
      <c r="C5" s="31"/>
      <c r="D5" s="34">
        <f>C5/100*25</f>
        <v>0</v>
      </c>
      <c r="E5" s="32">
        <f>C5-D5</f>
        <v>0</v>
      </c>
      <c r="F5" s="36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5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F6865C1A02094EB25439420B1A4D2D" ma:contentTypeVersion="0" ma:contentTypeDescription="Crear nuevo documento." ma:contentTypeScope="" ma:versionID="b008afa6fe53e14512ef51c779d3f1ce">
  <xsd:schema xmlns:xsd="http://www.w3.org/2001/XMLSchema" xmlns:xs="http://www.w3.org/2001/XMLSchema" xmlns:p="http://schemas.microsoft.com/office/2006/metadata/properties" xmlns:ns2="8a805374-f679-4bea-b560-86732449bdb7" targetNamespace="http://schemas.microsoft.com/office/2006/metadata/properties" ma:root="true" ma:fieldsID="f22f035cb450b33ee2c9c7711a7375e2" ns2:_="">
    <xsd:import namespace="8a805374-f679-4bea-b560-86732449bd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5374-f679-4bea-b560-86732449bd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805374-f679-4bea-b560-86732449bdb7">PDWYFNVMJVKN-6-1261382</_dlc_DocId>
    <_dlc_DocIdUrl xmlns="8a805374-f679-4bea-b560-86732449bdb7">
      <Url>https://sharepoint.suara.coop/_layouts/15/DocIdRedir.aspx?ID=PDWYFNVMJVKN-6-1261382</Url>
      <Description>PDWYFNVMJVKN-6-1261382</Description>
    </_dlc_DocIdUrl>
  </documentManagement>
</p:properties>
</file>

<file path=customXml/itemProps1.xml><?xml version="1.0" encoding="utf-8"?>
<ds:datastoreItem xmlns:ds="http://schemas.openxmlformats.org/officeDocument/2006/customXml" ds:itemID="{29D4E473-8810-4EFE-AC22-1589A17A6A4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14C582E-E523-4566-A98C-F75354718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05374-f679-4bea-b560-86732449b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D0620-294E-4232-8D96-D680E57E7EE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D82D97-3AC6-43A8-BE19-C7EFAF27E900}">
  <ds:schemaRefs>
    <ds:schemaRef ds:uri="http://purl.org/dc/dcmitype/"/>
    <ds:schemaRef ds:uri="http://purl.org/dc/elements/1.1/"/>
    <ds:schemaRef ds:uri="http://schemas.microsoft.com/office/infopath/2007/PartnerControls"/>
    <ds:schemaRef ds:uri="8a805374-f679-4bea-b560-86732449bdb7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Suara</cp:lastModifiedBy>
  <dcterms:created xsi:type="dcterms:W3CDTF">2016-01-22T10:09:20Z</dcterms:created>
  <dcterms:modified xsi:type="dcterms:W3CDTF">2016-10-24T12:18:11Z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89277f68-c267-4ec6-8d0f-9a53c1b8aace</vt:lpwstr>
  </property>
  <property fmtid="{D5CDD505-2E9C-101B-9397-08002B2CF9AE}" pid="3" name="ContentTypeId">
    <vt:lpwstr>0x01010074F6865C1A02094EB25439420B1A4D2D</vt:lpwstr>
  </property>
</Properties>
</file>